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6-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<sst xmlns="http://schemas.openxmlformats.org/spreadsheetml/2006/main" count="234" uniqueCount="70">
  <si>
    <t>Relatório Individualizado de Presença</t>
  </si>
  <si>
    <t>49ª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</si>
  <si>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</si>
  <si>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</si>
  <si>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</si>
  <si>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</si>
  <si>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</si>
  <si>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</si>
  <si>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</si>
  <si>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</si>
  <si>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512/18</t>
  </si>
  <si>
    <t>644/18 - DESTAQUES</t>
  </si>
  <si>
    <t>644/18</t>
  </si>
  <si>
    <t>1.      Álvaro Damião</t>
  </si>
  <si>
    <t>F</t>
  </si>
  <si>
    <t>P</t>
  </si>
  <si>
    <t>2.      Arnaldo Godoy</t>
  </si>
  <si>
    <t>3.      Autair Gomes</t>
  </si>
  <si>
    <t>4.      Bella Gonçalves</t>
  </si>
  <si>
    <t>5.      Bim da Ambulância</t>
  </si>
  <si>
    <t>6.      Carlos Henrique</t>
  </si>
  <si>
    <t>7.      Catatau do Povo</t>
  </si>
  <si>
    <t>8.      César Gordin</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</si>
  <si>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</si>
  <si>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</si>
  <si>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</si>
  <si>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</si>
  <si>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</si>
  <si>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</si>
  <si>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</si>
  <si>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</si>
  <si>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</si>
  <si>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</si>
  <si>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</si>
  <si>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</si>
  <si>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</si>
  <si>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</si>
  <si>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</si>
  <si>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</si>
  <si>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</si>
  <si>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</si>
  <si>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</si>
  <si>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</si>
  <si>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</si>
  <si>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</si>
  <si>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Mateus Simões</t>
  </si>
  <si>
    <t>32.    Nely Aquino</t>
  </si>
  <si>
    <t>X</t>
  </si>
  <si>
    <t>33.    Orlei</t>
  </si>
  <si>
    <t>34.    Pedrão do Depósito</t>
  </si>
  <si>
    <t>35.    Pedro Bueno</t>
  </si>
  <si>
    <t>36.    Pedro Patrus</t>
  </si>
  <si>
    <t>37.    Preto</t>
  </si>
  <si>
    <t>38.    Professor Juliano Lopes</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</si>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</sst>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D1" zoomScale="85" zoomScaleNormal="85" workbookViewId="0">
      <selection activeCell="J45" sqref="J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43629</v>
      </c>
      <c r="G1" s="5" t="s">
        <v>3</v>
      </c>
    </row>
    <row r="2" spans="1:256" hidden="1" x14ac:dyDescent="0.25">
      <c r="D2" s="2">
        <f>COUNTA(G3:IV3)</f>
        <v>4</v>
      </c>
    </row>
    <row r="3" spans="1:256" s="9" customFormat="1" ht="51" x14ac:dyDescent="0.25">
      <c r="A3" s="6" t="s">
        <v>4</v>
      </c>
      <c r="B3" s="6" t="s">
        <v>5</v>
      </c>
      <c r="C3" s="6" t="s">
        <v>6</v>
      </c>
      <c r="D3" s="6" t="s">
        <v>7</v>
      </c>
      <c r="E3" s="6"/>
      <c r="F3" s="7" t="s">
        <v>8</v>
      </c>
      <c r="G3" s="7" t="s">
        <v>9</v>
      </c>
      <c r="H3" s="8" t="s">
        <v>10</v>
      </c>
      <c r="I3" s="7" t="s">
        <v>11</v>
      </c>
      <c r="J3" s="8" t="s">
        <v>12</v>
      </c>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4</v>
      </c>
      <c r="C4" s="11">
        <f ca="1">(COUNTIF(G4:OFFSET(G4,0,$D$2-1),"P")/$D$2)+(COUNTIF(G4:OFFSET(G4,0,$D$2-1),"X")/$D$2)</f>
        <v>0.25</v>
      </c>
      <c r="D4" s="12" t="str">
        <f ca="1">IF($C4&gt;=0.5,"PRESENTE","AUSENTE")</f>
        <v>AUSENTE</v>
      </c>
      <c r="E4" s="12" t="str">
        <f ca="1">IF($C4&gt;=0.5,"P","F")</f>
        <v>F</v>
      </c>
      <c r="F4" s="12" t="s">
        <v>13</v>
      </c>
      <c r="G4" s="10" t="s">
        <v>14</v>
      </c>
      <c r="H4" s="10" t="s">
        <v>15</v>
      </c>
      <c r="I4" s="10" t="s">
        <v>14</v>
      </c>
      <c r="J4" s="10" t="s">
        <v>14</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4</v>
      </c>
      <c r="C5" s="11">
        <f ca="1">(COUNTIF(G5:OFFSET(G5,0,$D$2-1),"P")/$D$2)+(COUNTIF(G5:OFFSET(G5,0,$D$2-1),"X")/$D$2)</f>
        <v>0.5</v>
      </c>
      <c r="D5" s="12" t="str">
        <f t="shared" ref="D5:D44" ca="1" si="1">IF(C5&gt;=0.5,"PRESENTE","AUSENTE")</f>
        <v>PRESENTE</v>
      </c>
      <c r="E5" s="12" t="str">
        <f t="shared" ref="E5:E44" ca="1" si="2">IF($C5&gt;=0.5,"P","F")</f>
        <v>P</v>
      </c>
      <c r="F5" s="12" t="s">
        <v>16</v>
      </c>
      <c r="G5" s="10" t="s">
        <v>15</v>
      </c>
      <c r="H5" s="10" t="s">
        <v>15</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2" t="s">
        <v>17</v>
      </c>
      <c r="G6" s="10" t="s">
        <v>15</v>
      </c>
      <c r="H6" s="10" t="s">
        <v>15</v>
      </c>
      <c r="I6" s="10" t="s">
        <v>15</v>
      </c>
      <c r="J6" s="10" t="s">
        <v>15</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15</v>
      </c>
      <c r="H7" s="10" t="s">
        <v>15</v>
      </c>
      <c r="I7" s="10" t="s">
        <v>15</v>
      </c>
      <c r="J7" s="10" t="s">
        <v>15</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19</v>
      </c>
      <c r="G8" s="10" t="s">
        <v>15</v>
      </c>
      <c r="H8" s="10" t="s">
        <v>15</v>
      </c>
      <c r="I8" s="10" t="s">
        <v>15</v>
      </c>
      <c r="J8" s="10" t="s">
        <v>15</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15</v>
      </c>
      <c r="H9" s="10" t="s">
        <v>15</v>
      </c>
      <c r="I9" s="10" t="s">
        <v>15</v>
      </c>
      <c r="J9" s="10" t="s">
        <v>15</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15</v>
      </c>
      <c r="H10" s="10" t="s">
        <v>15</v>
      </c>
      <c r="I10" s="10" t="s">
        <v>15</v>
      </c>
      <c r="J10" s="10" t="s">
        <v>15</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15</v>
      </c>
      <c r="H11" s="10" t="s">
        <v>15</v>
      </c>
      <c r="I11" s="10" t="s">
        <v>15</v>
      </c>
      <c r="J11" s="10" t="s">
        <v>15</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3</v>
      </c>
      <c r="B12" s="10">
        <f t="shared" si="0"/>
        <v>4</v>
      </c>
      <c r="C12" s="11">
        <f ca="1">(COUNTIF(G12:OFFSET(G12,0,$D$2-1),"P")/$D$2)+(COUNTIF(G12:OFFSET(G12,0,$D$2-1),"X")/$D$2)</f>
        <v>0.75</v>
      </c>
      <c r="D12" s="12" t="str">
        <f t="shared" ca="1" si="1"/>
        <v>PRESENTE</v>
      </c>
      <c r="E12" s="12" t="str">
        <f t="shared" ca="1" si="2"/>
        <v>P</v>
      </c>
      <c r="F12" s="12" t="s">
        <v>23</v>
      </c>
      <c r="G12" s="10" t="s">
        <v>15</v>
      </c>
      <c r="H12" s="10" t="s">
        <v>15</v>
      </c>
      <c r="I12" s="10" t="s">
        <v>14</v>
      </c>
      <c r="J12" s="10" t="s">
        <v>15</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4</v>
      </c>
      <c r="C13" s="11">
        <f ca="1">(COUNTIF(G13:OFFSET(G13,0,$D$2-1),"P")/$D$2)+(COUNTIF(G13:OFFSET(G13,0,$D$2-1),"X")/$D$2)</f>
        <v>1</v>
      </c>
      <c r="D13" s="12" t="str">
        <f t="shared" ca="1" si="1"/>
        <v>PRESENTE</v>
      </c>
      <c r="E13" s="12" t="str">
        <f t="shared" ca="1" si="2"/>
        <v>P</v>
      </c>
      <c r="F13" s="12" t="s">
        <v>24</v>
      </c>
      <c r="G13" s="10" t="s">
        <v>15</v>
      </c>
      <c r="H13" s="10" t="s">
        <v>15</v>
      </c>
      <c r="I13" s="10" t="s">
        <v>15</v>
      </c>
      <c r="J13" s="10" t="s">
        <v>15</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0" t="s">
        <v>15</v>
      </c>
      <c r="H14" s="10" t="s">
        <v>15</v>
      </c>
      <c r="I14" s="10" t="s">
        <v>15</v>
      </c>
      <c r="J14" s="10" t="s">
        <v>15</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15</v>
      </c>
      <c r="H15" s="10" t="s">
        <v>15</v>
      </c>
      <c r="I15" s="10" t="s">
        <v>15</v>
      </c>
      <c r="J15" s="10" t="s">
        <v>15</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27</v>
      </c>
      <c r="G16" s="10" t="s">
        <v>15</v>
      </c>
      <c r="H16" s="10" t="s">
        <v>15</v>
      </c>
      <c r="I16" s="10" t="s">
        <v>15</v>
      </c>
      <c r="J16" s="10" t="s">
        <v>15</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4" t="s">
        <v>28</v>
      </c>
      <c r="G17" s="10" t="s">
        <v>15</v>
      </c>
      <c r="H17" s="10" t="s">
        <v>15</v>
      </c>
      <c r="I17" s="10" t="s">
        <v>15</v>
      </c>
      <c r="J17" s="10" t="s">
        <v>15</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2" t="s">
        <v>29</v>
      </c>
      <c r="G18" s="10" t="s">
        <v>15</v>
      </c>
      <c r="H18" s="10" t="s">
        <v>15</v>
      </c>
      <c r="I18" s="10" t="s">
        <v>15</v>
      </c>
      <c r="J18" s="10" t="s">
        <v>15</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4" t="s">
        <v>30</v>
      </c>
      <c r="G19" s="10" t="s">
        <v>15</v>
      </c>
      <c r="H19" s="10" t="s">
        <v>15</v>
      </c>
      <c r="I19" s="10" t="s">
        <v>15</v>
      </c>
      <c r="J19" s="10" t="s">
        <v>15</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15</v>
      </c>
      <c r="H20" s="10" t="s">
        <v>15</v>
      </c>
      <c r="I20" s="10" t="s">
        <v>15</v>
      </c>
      <c r="J20" s="10" t="s">
        <v>15</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4</v>
      </c>
      <c r="B21" s="10">
        <f t="shared" si="0"/>
        <v>4</v>
      </c>
      <c r="C21" s="11">
        <f ca="1">(COUNTIF(G21:OFFSET(G21,0,$D$2-1),"P")/$D$2)+(COUNTIF(G21:OFFSET(G21,0,$D$2-1),"X")/$D$2)</f>
        <v>1</v>
      </c>
      <c r="D21" s="12" t="str">
        <f t="shared" ca="1" si="1"/>
        <v>PRESENTE</v>
      </c>
      <c r="E21" s="12" t="str">
        <f t="shared" ca="1" si="2"/>
        <v>P</v>
      </c>
      <c r="F21" s="14" t="s">
        <v>32</v>
      </c>
      <c r="G21" s="10" t="s">
        <v>15</v>
      </c>
      <c r="H21" s="10" t="s">
        <v>15</v>
      </c>
      <c r="I21" s="10" t="s">
        <v>15</v>
      </c>
      <c r="J21" s="10" t="s">
        <v>15</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4</v>
      </c>
      <c r="C22" s="11">
        <f ca="1">(COUNTIF(G22:OFFSET(G22,0,$D$2-1),"P")/$D$2)+(COUNTIF(G22:OFFSET(G22,0,$D$2-1),"X")/$D$2)</f>
        <v>0.75</v>
      </c>
      <c r="D22" s="12" t="str">
        <f t="shared" ca="1" si="1"/>
        <v>PRESENTE</v>
      </c>
      <c r="E22" s="12" t="str">
        <f t="shared" ca="1" si="2"/>
        <v>P</v>
      </c>
      <c r="F22" s="14" t="s">
        <v>33</v>
      </c>
      <c r="G22" s="10" t="s">
        <v>15</v>
      </c>
      <c r="H22" s="10" t="s">
        <v>15</v>
      </c>
      <c r="I22" s="10" t="s">
        <v>14</v>
      </c>
      <c r="J22" s="10" t="s">
        <v>15</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15</v>
      </c>
      <c r="H23" s="10" t="s">
        <v>15</v>
      </c>
      <c r="I23" s="10" t="s">
        <v>15</v>
      </c>
      <c r="J23" s="10" t="s">
        <v>15</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15</v>
      </c>
      <c r="H24" s="10" t="s">
        <v>15</v>
      </c>
      <c r="I24" s="10" t="s">
        <v>15</v>
      </c>
      <c r="J24" s="10" t="s">
        <v>15</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36</v>
      </c>
      <c r="G25" s="10" t="s">
        <v>15</v>
      </c>
      <c r="H25" s="10" t="s">
        <v>15</v>
      </c>
      <c r="I25" s="10" t="s">
        <v>15</v>
      </c>
      <c r="J25" s="10" t="s">
        <v>15</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37</v>
      </c>
      <c r="G26" s="10" t="s">
        <v>15</v>
      </c>
      <c r="H26" s="10" t="s">
        <v>15</v>
      </c>
      <c r="I26" s="10" t="s">
        <v>15</v>
      </c>
      <c r="J26" s="10" t="s">
        <v>15</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4</v>
      </c>
      <c r="C27" s="11">
        <f ca="1">(COUNTIF(G27:OFFSET(G27,0,$D$2-1),"P")/$D$2)+(COUNTIF(G27:OFFSET(G27,0,$D$2-1),"X")/$D$2)</f>
        <v>0.75</v>
      </c>
      <c r="D27" s="12" t="str">
        <f t="shared" ca="1" si="1"/>
        <v>PRESENTE</v>
      </c>
      <c r="E27" s="12" t="str">
        <f t="shared" ca="1" si="2"/>
        <v>P</v>
      </c>
      <c r="F27" s="14" t="s">
        <v>38</v>
      </c>
      <c r="G27" s="10" t="s">
        <v>14</v>
      </c>
      <c r="H27" s="10" t="s">
        <v>15</v>
      </c>
      <c r="I27" s="10" t="s">
        <v>15</v>
      </c>
      <c r="J27" s="10" t="s">
        <v>15</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39</v>
      </c>
      <c r="G28" s="10" t="s">
        <v>15</v>
      </c>
      <c r="H28" s="10" t="s">
        <v>15</v>
      </c>
      <c r="I28" s="10" t="s">
        <v>15</v>
      </c>
      <c r="J28" s="10" t="s">
        <v>15</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2</v>
      </c>
      <c r="B29" s="10">
        <f t="shared" si="0"/>
        <v>4</v>
      </c>
      <c r="C29" s="11">
        <f ca="1">(COUNTIF(G29:OFFSET(G29,0,$D$2-1),"P")/$D$2)+(COUNTIF(G29:OFFSET(G29,0,$D$2-1),"X")/$D$2)</f>
        <v>0.5</v>
      </c>
      <c r="D29" s="12" t="str">
        <f t="shared" ca="1" si="1"/>
        <v>PRESENTE</v>
      </c>
      <c r="E29" s="12" t="str">
        <f t="shared" ca="1" si="2"/>
        <v>P</v>
      </c>
      <c r="F29" s="14" t="s">
        <v>40</v>
      </c>
      <c r="G29" s="10" t="s">
        <v>15</v>
      </c>
      <c r="H29" s="10" t="s">
        <v>15</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41</v>
      </c>
      <c r="G30" s="10" t="s">
        <v>15</v>
      </c>
      <c r="H30" s="10" t="s">
        <v>15</v>
      </c>
      <c r="I30" s="10" t="s">
        <v>15</v>
      </c>
      <c r="J30" s="10" t="s">
        <v>15</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42</v>
      </c>
      <c r="G31" s="10" t="s">
        <v>15</v>
      </c>
      <c r="H31" s="10" t="s">
        <v>15</v>
      </c>
      <c r="I31" s="10" t="s">
        <v>15</v>
      </c>
      <c r="J31" s="10" t="s">
        <v>15</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43</v>
      </c>
      <c r="G32" s="10" t="s">
        <v>15</v>
      </c>
      <c r="H32" s="10" t="s">
        <v>15</v>
      </c>
      <c r="I32" s="10" t="s">
        <v>15</v>
      </c>
      <c r="J32" s="10" t="s">
        <v>15</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44</v>
      </c>
      <c r="G33" s="10" t="s">
        <v>15</v>
      </c>
      <c r="H33" s="10" t="s">
        <v>15</v>
      </c>
      <c r="I33" s="10" t="s">
        <v>15</v>
      </c>
      <c r="J33" s="10" t="s">
        <v>15</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45</v>
      </c>
      <c r="G34" s="10" t="s">
        <v>15</v>
      </c>
      <c r="H34" s="10" t="s">
        <v>15</v>
      </c>
      <c r="I34" s="10" t="s">
        <v>15</v>
      </c>
      <c r="J34" s="10" t="s">
        <v>15</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4</v>
      </c>
      <c r="B35" s="10">
        <f t="shared" si="0"/>
        <v>4</v>
      </c>
      <c r="C35" s="11">
        <f ca="1">(COUNTIF(G35:OFFSET(G35,0,$D$2-1),"P")/$D$2)+(COUNTIF(G35:OFFSET(G35,0,$D$2-1),"X")/$D$2)</f>
        <v>1</v>
      </c>
      <c r="D35" s="12" t="str">
        <f t="shared" ca="1" si="1"/>
        <v>PRESENTE</v>
      </c>
      <c r="E35" s="12" t="str">
        <f t="shared" ca="1" si="2"/>
        <v>P</v>
      </c>
      <c r="F35" s="14" t="s">
        <v>46</v>
      </c>
      <c r="G35" s="10" t="s">
        <v>15</v>
      </c>
      <c r="H35" s="10" t="s">
        <v>47</v>
      </c>
      <c r="I35" s="10" t="s">
        <v>47</v>
      </c>
      <c r="J35" s="10" t="s">
        <v>47</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15</v>
      </c>
      <c r="H36" s="10" t="s">
        <v>15</v>
      </c>
      <c r="I36" s="10" t="s">
        <v>15</v>
      </c>
      <c r="J36" s="10" t="s">
        <v>15</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15</v>
      </c>
      <c r="H37" s="10" t="s">
        <v>15</v>
      </c>
      <c r="I37" s="10" t="s">
        <v>15</v>
      </c>
      <c r="J37" s="10" t="s">
        <v>15</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4</v>
      </c>
      <c r="C38" s="11">
        <f ca="1">(COUNTIF(G38:OFFSET(G38,0,$D$2-1),"P")/$D$2)+(COUNTIF(G38:OFFSET(G38,0,$D$2-1),"X")/$D$2)</f>
        <v>0</v>
      </c>
      <c r="D38" s="12" t="str">
        <f t="shared" ca="1" si="1"/>
        <v>AUSENTE</v>
      </c>
      <c r="E38" s="12" t="str">
        <f t="shared" ca="1" si="2"/>
        <v>F</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15</v>
      </c>
      <c r="H39" s="10" t="s">
        <v>15</v>
      </c>
      <c r="I39" s="10" t="s">
        <v>15</v>
      </c>
      <c r="J39" s="10" t="s">
        <v>15</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15</v>
      </c>
      <c r="H40" s="10" t="s">
        <v>15</v>
      </c>
      <c r="I40" s="10" t="s">
        <v>15</v>
      </c>
      <c r="J40" s="10" t="s">
        <v>15</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4</v>
      </c>
      <c r="C41" s="11">
        <f ca="1">(COUNTIF(G41:OFFSET(G41,0,$D$2-1),"P")/$D$2)+(COUNTIF(G41:OFFSET(G41,0,$D$2-1),"X")/$D$2)</f>
        <v>0.5</v>
      </c>
      <c r="D41" s="12" t="str">
        <f t="shared" ca="1" si="1"/>
        <v>PRESENTE</v>
      </c>
      <c r="E41" s="12" t="str">
        <f t="shared" ca="1" si="2"/>
        <v>P</v>
      </c>
      <c r="F41" s="14" t="s">
        <v>53</v>
      </c>
      <c r="G41" s="10" t="s">
        <v>15</v>
      </c>
      <c r="H41" s="10" t="s">
        <v>15</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15</v>
      </c>
      <c r="H42" s="10" t="s">
        <v>15</v>
      </c>
      <c r="I42" s="10" t="s">
        <v>15</v>
      </c>
      <c r="J42" s="10" t="s">
        <v>15</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4</v>
      </c>
      <c r="C43" s="11">
        <f ca="1">(COUNTIF(G43:OFFSET(G43,0,$D$2-1),"P")/$D$2)+(COUNTIF(G43:OFFSET(G43,0,$D$2-1),"X")/$D$2)</f>
        <v>0.25</v>
      </c>
      <c r="D43" s="12" t="str">
        <f t="shared" ca="1" si="1"/>
        <v>AUSENTE</v>
      </c>
      <c r="E43" s="12" t="str">
        <f t="shared" ca="1" si="2"/>
        <v>F</v>
      </c>
      <c r="F43" s="14" t="s">
        <v>55</v>
      </c>
      <c r="G43" s="10" t="s">
        <v>15</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15</v>
      </c>
      <c r="H44" s="10" t="s">
        <v>15</v>
      </c>
      <c r="I44" s="10" t="s">
        <v>15</v>
      </c>
      <c r="J44" s="10" t="s">
        <v>15</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COUNTIF(G4:G44,"P")+COUNTIF(G4:G44,"X")</f>
        <v>38</v>
      </c>
      <c r="H45" s="19">
        <f t="shared" ref="H45:BQ45" si="3">COUNTIF(H4:H44,"P")+COUNTIF(H4:H44,"X")</f>
        <v>39</v>
      </c>
      <c r="I45" s="19">
        <f t="shared" si="3"/>
        <v>33</v>
      </c>
      <c r="J45" s="19">
        <f t="shared" si="3"/>
        <v>35</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15</v>
      </c>
      <c r="E48" s="21"/>
      <c r="F48" s="22" t="s">
        <v>59</v>
      </c>
    </row>
    <row r="49" spans="1:15" x14ac:dyDescent="0.25">
      <c r="D49" s="21" t="s">
        <v>14</v>
      </c>
      <c r="E49" s="21"/>
      <c r="F49" s="22" t="s">
        <v>60</v>
      </c>
    </row>
    <row r="50" spans="1:15" x14ac:dyDescent="0.25">
      <c r="D50" s="21" t="s">
        <v>61</v>
      </c>
      <c r="E50" s="21"/>
      <c r="F50" s="22" t="s">
        <v>62</v>
      </c>
    </row>
    <row r="51" spans="1:15" x14ac:dyDescent="0.25">
      <c r="D51" s="21" t="s">
        <v>63</v>
      </c>
      <c r="E51" s="21"/>
      <c r="F51" s="22" t="s">
        <v>64</v>
      </c>
    </row>
    <row r="52" spans="1:15" x14ac:dyDescent="0.25">
      <c r="D52" s="21" t="s">
        <v>65</v>
      </c>
      <c r="E52" s="21"/>
      <c r="F52" s="22" t="s">
        <v>66</v>
      </c>
    </row>
    <row r="53" spans="1:15" x14ac:dyDescent="0.25">
      <c r="D53" s="21" t="s">
        <v>47</v>
      </c>
      <c r="E53" s="21"/>
      <c r="F53" s="2" t="s">
        <v>67</v>
      </c>
    </row>
    <row r="54" spans="1:15" ht="15.75" thickBot="1" x14ac:dyDescent="0.3"/>
    <row r="55" spans="1:15" ht="24" thickBot="1" x14ac:dyDescent="0.3">
      <c r="A55" s="23" t="s">
        <v>68</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69</v>
      </c>
      <c r="B57" s="24"/>
      <c r="C57" s="24"/>
      <c r="D57" s="24"/>
      <c r="E57" s="24"/>
      <c r="F57" s="24"/>
      <c r="G57" s="24"/>
      <c r="H57" s="24"/>
      <c r="I57" s="24"/>
      <c r="J57" s="24"/>
      <c r="K57" s="24"/>
      <c r="L57" s="24"/>
      <c r="M57" s="24"/>
      <c r="N57" s="24"/>
      <c r="O57" s="25"/>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2 F1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2019-06-14T20:35:24Z</dcterms:created>
  <dcterms:modified xsi:type="dcterms:W3CDTF">2019-06-14T20:35:33Z</dcterms:modified>
</cp:coreProperties>
</file>